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88CCABD-CA84-4B0F-8513-F86CFC6502EB}" xr6:coauthVersionLast="47" xr6:coauthVersionMax="47" xr10:uidLastSave="{00000000-0000-0000-0000-000000000000}"/>
  <bookViews>
    <workbookView xWindow="-120" yWindow="-120" windowWidth="29040" windowHeight="15720" xr2:uid="{59B7F1C9-20F6-4B4F-B513-BED6D7C4D512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 s="1"/>
  <c r="D21" i="1"/>
  <c r="E21" i="1" s="1"/>
  <c r="E19" i="1"/>
  <c r="E17" i="1"/>
  <c r="E15" i="1"/>
  <c r="E13" i="1"/>
  <c r="E12" i="1"/>
  <c r="E11" i="1"/>
  <c r="E9" i="1"/>
  <c r="E7" i="1"/>
  <c r="E6" i="1"/>
  <c r="B5" i="1" l="1"/>
</calcChain>
</file>

<file path=xl/sharedStrings.xml><?xml version="1.0" encoding="utf-8"?>
<sst xmlns="http://schemas.openxmlformats.org/spreadsheetml/2006/main" count="26" uniqueCount="26">
  <si>
    <t>(млн.сўмда)</t>
  </si>
  <si>
    <t>Кўрсаткич номи</t>
  </si>
  <si>
    <t>Режа</t>
  </si>
  <si>
    <t>1</t>
  </si>
  <si>
    <t>I</t>
  </si>
  <si>
    <t>Активлар</t>
  </si>
  <si>
    <t>МБ, бошқа банкларда ва кассадаги маблағлар</t>
  </si>
  <si>
    <t>II</t>
  </si>
  <si>
    <t>Мажбуриятлар</t>
  </si>
  <si>
    <t>Депозитлар</t>
  </si>
  <si>
    <t>Бошқа мажбуриятлар</t>
  </si>
  <si>
    <t>III</t>
  </si>
  <si>
    <t>Капитал</t>
  </si>
  <si>
    <t>IV</t>
  </si>
  <si>
    <t>V</t>
  </si>
  <si>
    <t>Харажатлар</t>
  </si>
  <si>
    <t>VI</t>
  </si>
  <si>
    <t>Соф фойда</t>
  </si>
  <si>
    <t>2023 йил</t>
  </si>
  <si>
    <t>"Smart bank" АЖнинг 2023 йил учун бизнес режаси ва ижроси тўғрисида маълумот</t>
  </si>
  <si>
    <t>Т/р</t>
  </si>
  <si>
    <t>Даромадлар</t>
  </si>
  <si>
    <t>Ижроси</t>
  </si>
  <si>
    <t>Бошқа активлар</t>
  </si>
  <si>
    <t>Кредит портфел</t>
  </si>
  <si>
    <t>Фоизда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</si>
</sst>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3" fontId="6" fillId="0" borderId="1" xfId="1" applyNumberFormat="1" applyFont="1" applyFill="1" applyBorder="1" applyAlignment="1" applyProtection="1">
      <alignment horizontal="right" vertical="center" wrapText="1" indent="2"/>
      <protection hidden="1"/>
    </xf>
    <xf numFmtId="0" fontId="3" fillId="0" borderId="1" xfId="0" applyFont="1" applyBorder="1" applyAlignment="1">
      <alignment vertical="center"/>
    </xf>
    <xf numFmtId="3" fontId="3" fillId="0" borderId="1" xfId="1" applyNumberFormat="1" applyFont="1" applyFill="1" applyBorder="1" applyAlignment="1">
      <alignment horizontal="right" vertical="center" wrapText="1" indent="2"/>
    </xf>
    <xf numFmtId="3" fontId="3" fillId="0" borderId="1" xfId="2" applyNumberFormat="1" applyFont="1" applyFill="1" applyBorder="1" applyAlignment="1">
      <alignment horizontal="right" vertical="center" wrapText="1" indent="2"/>
    </xf>
    <xf numFmtId="3" fontId="4" fillId="0" borderId="1" xfId="1" applyNumberFormat="1" applyFont="1" applyFill="1" applyBorder="1" applyAlignment="1">
      <alignment horizontal="right" vertical="center" wrapText="1" indent="2"/>
    </xf>
    <xf numFmtId="3" fontId="6" fillId="0" borderId="1" xfId="0" applyNumberFormat="1" applyFont="1" applyBorder="1" applyAlignment="1" applyProtection="1">
      <alignment horizontal="right" vertical="center" wrapText="1" indent="2"/>
      <protection hidden="1"/>
    </xf>
    <xf numFmtId="1" fontId="6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0" xfId="0" applyNumberFormat="1" applyFont="1" applyAlignment="1">
      <alignment horizontal="center" vertical="center" wrapText="1"/>
    </xf>
    <xf numFmtId="3" fontId="5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/>
    <xf numFmtId="3" fontId="4" fillId="0" borderId="0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center" wrapText="1"/>
      <protection hidden="1"/>
    </xf>
    <xf numFmtId="3" fontId="6" fillId="0" borderId="8" xfId="1" applyNumberFormat="1" applyFont="1" applyFill="1" applyBorder="1" applyAlignment="1" applyProtection="1">
      <alignment horizontal="right" vertical="center" wrapText="1" indent="2"/>
      <protection hidden="1"/>
    </xf>
    <xf numFmtId="3" fontId="5" fillId="0" borderId="8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5" fillId="0" borderId="6" xfId="0" applyNumberFormat="1" applyFont="1" applyBorder="1" applyAlignment="1">
      <alignment vertical="center"/>
    </xf>
    <xf numFmtId="9" fontId="3" fillId="0" borderId="6" xfId="0" applyNumberFormat="1" applyFont="1" applyBorder="1" applyAlignment="1">
      <alignment vertical="center"/>
    </xf>
    <xf numFmtId="9" fontId="7" fillId="0" borderId="6" xfId="1" applyNumberFormat="1" applyFont="1" applyFill="1" applyBorder="1" applyAlignment="1">
      <alignment horizontal="right" vertical="center"/>
    </xf>
    <xf numFmtId="9" fontId="5" fillId="0" borderId="9" xfId="0" applyNumberFormat="1" applyFont="1" applyBorder="1" applyAlignment="1">
      <alignment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4DFA-7A57-4A2E-97B0-E13B3C411F83}">
  <sheetPr>
    <pageSetUpPr fitToPage="1"/>
  </sheetPr>
  <dimension ref="A1:E21"/>
  <sheetViews>
    <sheetView tabSelected="1" workbookViewId="0">
      <selection activeCell="D26" sqref="D26"/>
    </sheetView>
  </sheetViews>
  <sheetFormatPr defaultColWidth="9.140625" defaultRowHeight="15" x14ac:dyDescent="0.2"/>
  <cols>
    <col min="1" max="1" width="8.140625" style="2" customWidth="1"/>
    <col min="2" max="2" width="69.7109375" style="3" customWidth="1"/>
    <col min="3" max="3" width="20.140625" style="4" customWidth="1"/>
    <col min="4" max="4" width="20.140625" style="21" customWidth="1"/>
    <col min="5" max="5" width="13" style="3" customWidth="1"/>
    <col min="6" max="16384" width="9.140625" style="3"/>
  </cols>
  <sheetData>
    <row r="1" spans="1:5" s="1" customFormat="1" ht="36.75" customHeight="1" x14ac:dyDescent="0.3">
      <c r="A1" s="18" t="s">
        <v>19</v>
      </c>
      <c r="B1" s="18"/>
      <c r="C1" s="18"/>
      <c r="D1" s="18"/>
      <c r="E1" s="18"/>
    </row>
    <row r="2" spans="1:5" ht="15" customHeight="1" thickBot="1" x14ac:dyDescent="0.25">
      <c r="C2" s="22" t="s">
        <v>0</v>
      </c>
      <c r="D2" s="22"/>
      <c r="E2" s="22"/>
    </row>
    <row r="3" spans="1:5" s="5" customFormat="1" ht="15.75" x14ac:dyDescent="0.25">
      <c r="A3" s="23" t="s">
        <v>20</v>
      </c>
      <c r="B3" s="24" t="s">
        <v>1</v>
      </c>
      <c r="C3" s="25" t="s">
        <v>18</v>
      </c>
      <c r="D3" s="25"/>
      <c r="E3" s="26"/>
    </row>
    <row r="4" spans="1:5" s="6" customFormat="1" ht="16.5" thickBot="1" x14ac:dyDescent="0.3">
      <c r="A4" s="38"/>
      <c r="B4" s="39"/>
      <c r="C4" s="40" t="s">
        <v>2</v>
      </c>
      <c r="D4" s="41" t="s">
        <v>22</v>
      </c>
      <c r="E4" s="42" t="s">
        <v>25</v>
      </c>
    </row>
    <row r="5" spans="1:5" s="6" customFormat="1" x14ac:dyDescent="0.25">
      <c r="A5" s="33" t="s">
        <v>3</v>
      </c>
      <c r="B5" s="34">
        <f>+A5+1</f>
        <v>2</v>
      </c>
      <c r="C5" s="35">
        <v>3</v>
      </c>
      <c r="D5" s="36">
        <v>4</v>
      </c>
      <c r="E5" s="37">
        <v>5</v>
      </c>
    </row>
    <row r="6" spans="1:5" s="7" customFormat="1" ht="15.75" x14ac:dyDescent="0.25">
      <c r="A6" s="27" t="s">
        <v>4</v>
      </c>
      <c r="B6" s="10" t="s">
        <v>5</v>
      </c>
      <c r="C6" s="11">
        <v>133185</v>
      </c>
      <c r="D6" s="19">
        <v>215389</v>
      </c>
      <c r="E6" s="43">
        <f>+D6/C6</f>
        <v>1.6172166535270489</v>
      </c>
    </row>
    <row r="7" spans="1:5" s="8" customFormat="1" x14ac:dyDescent="0.25">
      <c r="A7" s="28"/>
      <c r="B7" s="12" t="s">
        <v>24</v>
      </c>
      <c r="C7" s="13">
        <v>91327</v>
      </c>
      <c r="D7" s="20">
        <v>261</v>
      </c>
      <c r="E7" s="45">
        <f>+D7/C7</f>
        <v>2.8578624065172401E-3</v>
      </c>
    </row>
    <row r="8" spans="1:5" s="8" customFormat="1" x14ac:dyDescent="0.25">
      <c r="A8" s="28"/>
      <c r="B8" s="9" t="s">
        <v>6</v>
      </c>
      <c r="C8" s="14">
        <v>39012</v>
      </c>
      <c r="D8" s="20">
        <f>216895-1840</f>
        <v>215055</v>
      </c>
      <c r="E8" s="44">
        <f>+D8/C8</f>
        <v>5.5125346047370041</v>
      </c>
    </row>
    <row r="9" spans="1:5" s="8" customFormat="1" x14ac:dyDescent="0.25">
      <c r="A9" s="28"/>
      <c r="B9" s="12" t="s">
        <v>23</v>
      </c>
      <c r="C9" s="15">
        <v>2846</v>
      </c>
      <c r="D9" s="20">
        <v>73</v>
      </c>
      <c r="E9" s="44">
        <f>+D9/C9</f>
        <v>2.5650035137034434E-2</v>
      </c>
    </row>
    <row r="10" spans="1:5" s="8" customFormat="1" x14ac:dyDescent="0.25">
      <c r="A10" s="28"/>
      <c r="B10" s="12"/>
      <c r="C10" s="15"/>
      <c r="D10" s="20"/>
      <c r="E10" s="44"/>
    </row>
    <row r="11" spans="1:5" s="7" customFormat="1" ht="15.75" x14ac:dyDescent="0.25">
      <c r="A11" s="27" t="s">
        <v>7</v>
      </c>
      <c r="B11" s="10" t="s">
        <v>8</v>
      </c>
      <c r="C11" s="11">
        <v>33000</v>
      </c>
      <c r="D11" s="19">
        <v>10428</v>
      </c>
      <c r="E11" s="43">
        <f>+D11/C11</f>
        <v>0.316</v>
      </c>
    </row>
    <row r="12" spans="1:5" s="8" customFormat="1" x14ac:dyDescent="0.25">
      <c r="A12" s="28"/>
      <c r="B12" s="12" t="s">
        <v>9</v>
      </c>
      <c r="C12" s="13">
        <v>32500</v>
      </c>
      <c r="D12" s="20">
        <v>10040</v>
      </c>
      <c r="E12" s="44">
        <f>+D12/C12</f>
        <v>0.30892307692307691</v>
      </c>
    </row>
    <row r="13" spans="1:5" s="8" customFormat="1" x14ac:dyDescent="0.25">
      <c r="A13" s="28"/>
      <c r="B13" s="12" t="s">
        <v>10</v>
      </c>
      <c r="C13" s="13">
        <v>500</v>
      </c>
      <c r="D13" s="20">
        <v>388</v>
      </c>
      <c r="E13" s="44">
        <f>+D13/C13</f>
        <v>0.77600000000000002</v>
      </c>
    </row>
    <row r="14" spans="1:5" s="8" customFormat="1" x14ac:dyDescent="0.25">
      <c r="A14" s="28"/>
      <c r="B14" s="12"/>
      <c r="C14" s="13"/>
      <c r="D14" s="20"/>
      <c r="E14" s="44"/>
    </row>
    <row r="15" spans="1:5" s="7" customFormat="1" ht="15.75" x14ac:dyDescent="0.25">
      <c r="A15" s="27" t="s">
        <v>11</v>
      </c>
      <c r="B15" s="10" t="s">
        <v>12</v>
      </c>
      <c r="C15" s="11">
        <v>100185</v>
      </c>
      <c r="D15" s="19">
        <v>204961</v>
      </c>
      <c r="E15" s="43">
        <f>+D15/C15</f>
        <v>2.045825223336827</v>
      </c>
    </row>
    <row r="16" spans="1:5" s="8" customFormat="1" x14ac:dyDescent="0.25">
      <c r="A16" s="28"/>
      <c r="B16" s="12"/>
      <c r="C16" s="13"/>
      <c r="D16" s="20"/>
      <c r="E16" s="44"/>
    </row>
    <row r="17" spans="1:5" s="7" customFormat="1" ht="15.75" x14ac:dyDescent="0.25">
      <c r="A17" s="27" t="s">
        <v>13</v>
      </c>
      <c r="B17" s="10" t="s">
        <v>21</v>
      </c>
      <c r="C17" s="16">
        <v>44295</v>
      </c>
      <c r="D17" s="19">
        <v>14653</v>
      </c>
      <c r="E17" s="43">
        <f>+D17/C17</f>
        <v>0.33080483124506149</v>
      </c>
    </row>
    <row r="18" spans="1:5" s="7" customFormat="1" ht="15.75" x14ac:dyDescent="0.25">
      <c r="A18" s="27"/>
      <c r="B18" s="10"/>
      <c r="C18" s="16"/>
      <c r="D18" s="20"/>
      <c r="E18" s="44"/>
    </row>
    <row r="19" spans="1:5" s="7" customFormat="1" ht="15.75" x14ac:dyDescent="0.25">
      <c r="A19" s="27" t="s">
        <v>14</v>
      </c>
      <c r="B19" s="17" t="s">
        <v>15</v>
      </c>
      <c r="C19" s="16">
        <v>44110</v>
      </c>
      <c r="D19" s="19">
        <v>9692</v>
      </c>
      <c r="E19" s="43">
        <f>+D19/C19</f>
        <v>0.2197234187259125</v>
      </c>
    </row>
    <row r="20" spans="1:5" s="7" customFormat="1" ht="15.75" x14ac:dyDescent="0.25">
      <c r="A20" s="27"/>
      <c r="B20" s="17"/>
      <c r="C20" s="16"/>
      <c r="D20" s="20"/>
      <c r="E20" s="44"/>
    </row>
    <row r="21" spans="1:5" s="7" customFormat="1" ht="16.5" thickBot="1" x14ac:dyDescent="0.3">
      <c r="A21" s="29" t="s">
        <v>16</v>
      </c>
      <c r="B21" s="30" t="s">
        <v>17</v>
      </c>
      <c r="C21" s="31">
        <v>185</v>
      </c>
      <c r="D21" s="32">
        <f>+D17-D19</f>
        <v>4961</v>
      </c>
      <c r="E21" s="46">
        <f>+D21/C21</f>
        <v>26.816216216216215</v>
      </c>
    </row>
  </sheetData>
  <mergeCells count="5">
    <mergeCell ref="A3:A4"/>
    <mergeCell ref="B3:B4"/>
    <mergeCell ref="C3:E3"/>
    <mergeCell ref="C2:E2"/>
    <mergeCell ref="A1:E1"/>
  </mergeCells>
  <pageMargins left="0.70866141732283472" right="0.70866141732283472" top="0.74803149606299213" bottom="0.74803149606299213" header="0.31496062992125984" footer="0.31496062992125984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b11.act@outlook.com</dc:creator>
  <cp:lastModifiedBy>b11.act@outlook.com</cp:lastModifiedBy>
  <cp:lastPrinted>2025-02-05T09:09:56Z</cp:lastPrinted>
  <dcterms:created xsi:type="dcterms:W3CDTF">2025-02-05T07:35:19Z</dcterms:created>
  <dcterms:modified xsi:type="dcterms:W3CDTF">2025-02-05T09:10:01Z</dcterms:modified>
</cp:coreProperties>
</file>